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firstSheet="1" activeTab="1"/>
  </bookViews>
  <sheets>
    <sheet name="Sheet1" sheetId="1" state="hidden" r:id="rId1"/>
    <sheet name="保险方案" sheetId="5" r:id="rId2"/>
    <sheet name="Sheet2" sheetId="4" state="hidden" r:id="rId3"/>
  </sheets>
  <calcPr calcId="144525" concurrentCalc="0"/>
</workbook>
</file>

<file path=xl/sharedStrings.xml><?xml version="1.0" encoding="utf-8"?>
<sst xmlns="http://schemas.openxmlformats.org/spreadsheetml/2006/main" count="224" uniqueCount="87">
  <si>
    <t>泰康在线1-5类雇主险-开放平台</t>
  </si>
  <si>
    <r>
      <rPr>
        <b/>
        <sz val="9"/>
        <color rgb="FF000000"/>
        <rFont val="宋体"/>
        <charset val="134"/>
      </rPr>
      <t>雇主责任保障（</t>
    </r>
    <r>
      <rPr>
        <b/>
        <sz val="9"/>
        <color rgb="FFFF0000"/>
        <rFont val="宋体"/>
        <charset val="134"/>
      </rPr>
      <t>61-65周岁最高可投50万，5类最高可投50万</t>
    </r>
    <r>
      <rPr>
        <b/>
        <sz val="9"/>
        <color rgb="FF000000"/>
        <rFont val="宋体"/>
        <charset val="134"/>
      </rPr>
      <t>）</t>
    </r>
  </si>
  <si>
    <t>项目</t>
  </si>
  <si>
    <t>10万</t>
  </si>
  <si>
    <t>20万</t>
  </si>
  <si>
    <t>30万</t>
  </si>
  <si>
    <t>40万</t>
  </si>
  <si>
    <t>50万</t>
  </si>
  <si>
    <t>60万</t>
  </si>
  <si>
    <t>70万</t>
  </si>
  <si>
    <t>80万</t>
  </si>
  <si>
    <t>90万</t>
  </si>
  <si>
    <t>100万</t>
  </si>
  <si>
    <t>备注说明</t>
  </si>
  <si>
    <t>工伤及职业病身故伤残</t>
  </si>
  <si>
    <t>10万/人</t>
  </si>
  <si>
    <t>20万/人</t>
  </si>
  <si>
    <t>30万/人</t>
  </si>
  <si>
    <t>40万/人</t>
  </si>
  <si>
    <t>50万/人</t>
  </si>
  <si>
    <t>60万/人</t>
  </si>
  <si>
    <t>70万/人</t>
  </si>
  <si>
    <t>80万/人</t>
  </si>
  <si>
    <t>90万/人</t>
  </si>
  <si>
    <t>100万/人</t>
  </si>
  <si>
    <t>工伤医疗</t>
  </si>
  <si>
    <t>1万/人</t>
  </si>
  <si>
    <t>2万/人</t>
  </si>
  <si>
    <t>3万/人</t>
  </si>
  <si>
    <t>4万/人</t>
  </si>
  <si>
    <t>5万/人</t>
  </si>
  <si>
    <t>6万/人</t>
  </si>
  <si>
    <t>7万/人</t>
  </si>
  <si>
    <t>8万/人</t>
  </si>
  <si>
    <t>9万/人</t>
  </si>
  <si>
    <t>法律费用</t>
  </si>
  <si>
    <t>累计赔偿责任限额10万，每次事故赔偿责任限额1万</t>
  </si>
  <si>
    <t>误工费用</t>
  </si>
  <si>
    <t>100元/天，单次免赔3天，单次赔付最高60天，累计最高180天</t>
  </si>
  <si>
    <t>医疗免赔</t>
  </si>
  <si>
    <t>医疗免赔200元后100%赔付</t>
  </si>
  <si>
    <t>1-2类（不涉高）人员保费</t>
  </si>
  <si>
    <t>按年（主险）</t>
  </si>
  <si>
    <t>3类（不涉高）人员保费</t>
  </si>
  <si>
    <t>4类（不涉高）人员保费</t>
  </si>
  <si>
    <t>5类（不涉高）人员保费</t>
  </si>
  <si>
    <t>/</t>
  </si>
  <si>
    <t>短期方案</t>
  </si>
  <si>
    <t>短期费率系数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</si>
  <si>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</si>
  <si>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</si>
  <si>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</si>
  <si>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</si>
  <si>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</si>
  <si>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</si>
  <si>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</si>
  <si>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</si>
  <si>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</si>
  <si>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</si>
  <si>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</si>
  <si>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附加责任</t>
  </si>
  <si>
    <t>主险保费比例</t>
  </si>
  <si>
    <t>附加24小时人身意外伤害扩展保险</t>
  </si>
  <si>
    <t>附加行业十级伤残鉴定标准保险</t>
  </si>
  <si>
    <r>
      <rPr>
        <b/>
        <sz val="9"/>
        <color rgb="FF000000"/>
        <rFont val="宋体"/>
        <charset val="134"/>
      </rPr>
      <t>雇主责任保障（</t>
    </r>
    <r>
      <rPr>
        <b/>
        <sz val="9"/>
        <rFont val="宋体"/>
        <charset val="134"/>
      </rPr>
      <t>16-65周岁可投，60周岁（含）以上雇员责任限额减半最）</t>
    </r>
  </si>
  <si>
    <t>50元/天、100元/天、150元/天，单次免赔3天，单次赔付最高90天，累计最高180天</t>
  </si>
  <si>
    <t>住院津贴</t>
  </si>
  <si>
    <t>1-2类（不涉高）保费</t>
  </si>
  <si>
    <t>伤残赔付比例10级5%</t>
  </si>
  <si>
    <t>伤残赔付比例10级5%+扩展24小时</t>
  </si>
  <si>
    <t>伤残赔付比例10级10%</t>
  </si>
  <si>
    <t>伤残赔付比例10级10%+扩展24小时</t>
  </si>
  <si>
    <t>3类（不涉高）保费</t>
  </si>
  <si>
    <t>4类保费</t>
  </si>
  <si>
    <t>5类保费</t>
  </si>
  <si>
    <t>以上价格为误工费及住院津贴50元/天的方案价格，其他方案按照如下加费条件加费。</t>
  </si>
  <si>
    <t>误工费或住院津贴100元/人/天</t>
  </si>
  <si>
    <t>误工费或住院津贴150元/人/天</t>
  </si>
  <si>
    <t>一类、二类</t>
  </si>
  <si>
    <t>三类</t>
  </si>
  <si>
    <t>四类</t>
  </si>
  <si>
    <t>五类</t>
  </si>
  <si>
    <t>注：此方案价格为展示价格，最终价格或许与展示价格有差异，最终价格以保单约定的价格为准</t>
  </si>
  <si>
    <t>新泰企业保</t>
  </si>
  <si>
    <t>新费率</t>
  </si>
  <si>
    <t>新费率/新泰企保</t>
  </si>
  <si>
    <t>老泰企保/新泰企保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</si>
</sst>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</numFmts>
  <fonts count="32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color rgb="FFFF0000"/>
      <name val="宋体"/>
      <charset val="134"/>
      <scheme val="minor"/>
    </font>
    <font>
      <sz val="8"/>
      <color rgb="FF000000"/>
      <name val="宋体"/>
      <charset val="134"/>
    </font>
    <font>
      <sz val="8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b/>
      <sz val="9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rgb="FF000000"/>
      </right>
      <top style="medium">
        <color auto="1"/>
      </top>
      <bottom/>
      <diagonal/>
    </border>
    <border>
      <left style="thick">
        <color auto="1"/>
      </left>
      <right style="thick">
        <color rgb="FF000000"/>
      </right>
      <top style="medium">
        <color auto="1"/>
      </top>
      <bottom/>
      <diagonal/>
    </border>
    <border>
      <left style="medium">
        <color auto="1"/>
      </left>
      <right style="thick">
        <color rgb="FF000000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36" applyNumberFormat="0" applyAlignment="0" applyProtection="0">
      <alignment vertical="center"/>
    </xf>
    <xf numFmtId="0" fontId="24" fillId="12" borderId="32" applyNumberFormat="0" applyAlignment="0" applyProtection="0">
      <alignment vertical="center"/>
    </xf>
    <xf numFmtId="0" fontId="25" fillId="13" borderId="3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1" fillId="0" borderId="1" xfId="1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9" fontId="5" fillId="0" borderId="1" xfId="11" applyFont="1" applyFill="1" applyBorder="1" applyAlignment="1">
      <alignment horizontal="center" vertical="center"/>
    </xf>
    <xf numFmtId="9" fontId="5" fillId="0" borderId="1" xfId="1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9" fontId="7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9" fontId="7" fillId="0" borderId="3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8"/>
  <sheetViews>
    <sheetView topLeftCell="A7" workbookViewId="0">
      <selection activeCell="K3" sqref="A2:M3"/>
    </sheetView>
  </sheetViews>
  <sheetFormatPr defaultColWidth="9" defaultRowHeight="12"/>
  <cols>
    <col min="1" max="1" width="6.33636363636364" style="14" customWidth="1"/>
    <col min="2" max="2" width="25.6636363636364" style="14" customWidth="1"/>
    <col min="3" max="3" width="12.8363636363636" style="14" customWidth="1"/>
    <col min="4" max="12" width="9" style="14"/>
    <col min="13" max="13" width="9.33636363636364" style="14" customWidth="1"/>
    <col min="14" max="14" width="13.1636363636364" style="14" customWidth="1"/>
    <col min="15" max="15" width="11.6636363636364" style="14" customWidth="1"/>
    <col min="16" max="16" width="9.83636363636364" style="14" customWidth="1"/>
    <col min="17" max="17" width="10.6636363636364" style="14" customWidth="1"/>
    <col min="18" max="18" width="12.5" style="14" customWidth="1"/>
    <col min="19" max="19" width="12.3363636363636" style="14" customWidth="1"/>
    <col min="20" max="20" width="11.1636363636364" style="14" customWidth="1"/>
    <col min="21" max="16383" width="9" style="14"/>
    <col min="16384" max="16384" width="9" style="15"/>
  </cols>
  <sheetData>
    <row r="1" s="14" customFormat="1" ht="15" customHeight="1" spans="1:1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43"/>
    </row>
    <row r="2" s="14" customFormat="1" ht="13.5" customHeight="1" spans="1:13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44"/>
    </row>
    <row r="3" s="14" customFormat="1" ht="13.5" customHeight="1" spans="1:13">
      <c r="A3" s="20" t="s">
        <v>2</v>
      </c>
      <c r="B3" s="21"/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45" t="s">
        <v>13</v>
      </c>
    </row>
    <row r="4" s="14" customFormat="1" ht="13.5" customHeight="1" spans="1:13">
      <c r="A4" s="20" t="s">
        <v>14</v>
      </c>
      <c r="B4" s="21"/>
      <c r="C4" s="22" t="s">
        <v>15</v>
      </c>
      <c r="D4" s="22" t="s">
        <v>16</v>
      </c>
      <c r="E4" s="22" t="s">
        <v>17</v>
      </c>
      <c r="F4" s="22" t="s">
        <v>18</v>
      </c>
      <c r="G4" s="22" t="s">
        <v>19</v>
      </c>
      <c r="H4" s="22" t="s">
        <v>20</v>
      </c>
      <c r="I4" s="22" t="s">
        <v>21</v>
      </c>
      <c r="J4" s="22" t="s">
        <v>22</v>
      </c>
      <c r="K4" s="22" t="s">
        <v>23</v>
      </c>
      <c r="L4" s="46" t="s">
        <v>24</v>
      </c>
      <c r="M4" s="47"/>
    </row>
    <row r="5" s="14" customFormat="1" ht="13.5" customHeight="1" spans="1:13">
      <c r="A5" s="20" t="s">
        <v>25</v>
      </c>
      <c r="B5" s="21"/>
      <c r="C5" s="22" t="s">
        <v>26</v>
      </c>
      <c r="D5" s="22" t="s">
        <v>27</v>
      </c>
      <c r="E5" s="22" t="s">
        <v>28</v>
      </c>
      <c r="F5" s="22" t="s">
        <v>29</v>
      </c>
      <c r="G5" s="22" t="s">
        <v>30</v>
      </c>
      <c r="H5" s="22" t="s">
        <v>31</v>
      </c>
      <c r="I5" s="22" t="s">
        <v>32</v>
      </c>
      <c r="J5" s="22" t="s">
        <v>33</v>
      </c>
      <c r="K5" s="22" t="s">
        <v>34</v>
      </c>
      <c r="L5" s="46" t="s">
        <v>15</v>
      </c>
      <c r="M5" s="47"/>
    </row>
    <row r="6" s="14" customFormat="1" ht="13.5" customHeight="1" spans="1:13">
      <c r="A6" s="20" t="s">
        <v>35</v>
      </c>
      <c r="B6" s="21"/>
      <c r="C6" s="23" t="s">
        <v>36</v>
      </c>
      <c r="D6" s="23"/>
      <c r="E6" s="23"/>
      <c r="F6" s="23"/>
      <c r="G6" s="23"/>
      <c r="H6" s="23"/>
      <c r="I6" s="23"/>
      <c r="J6" s="23"/>
      <c r="K6" s="23"/>
      <c r="L6" s="48"/>
      <c r="M6" s="47"/>
    </row>
    <row r="7" s="14" customFormat="1" ht="13.5" customHeight="1" spans="1:13">
      <c r="A7" s="20" t="s">
        <v>37</v>
      </c>
      <c r="B7" s="21"/>
      <c r="C7" s="24" t="s">
        <v>38</v>
      </c>
      <c r="D7" s="24"/>
      <c r="E7" s="24"/>
      <c r="F7" s="24"/>
      <c r="G7" s="24"/>
      <c r="H7" s="24"/>
      <c r="I7" s="24"/>
      <c r="J7" s="24"/>
      <c r="K7" s="24"/>
      <c r="L7" s="26"/>
      <c r="M7" s="47"/>
    </row>
    <row r="8" s="14" customFormat="1" ht="13.5" customHeight="1" spans="1:13">
      <c r="A8" s="20" t="s">
        <v>39</v>
      </c>
      <c r="B8" s="27"/>
      <c r="C8" s="23" t="s">
        <v>40</v>
      </c>
      <c r="D8" s="23"/>
      <c r="E8" s="23"/>
      <c r="F8" s="23"/>
      <c r="G8" s="23"/>
      <c r="H8" s="23"/>
      <c r="I8" s="23"/>
      <c r="J8" s="23"/>
      <c r="K8" s="23"/>
      <c r="L8" s="48"/>
      <c r="M8" s="47"/>
    </row>
    <row r="9" s="14" customFormat="1" ht="27" customHeight="1" spans="1:13">
      <c r="A9" s="50" t="s">
        <v>41</v>
      </c>
      <c r="B9" s="22" t="s">
        <v>42</v>
      </c>
      <c r="C9" s="51">
        <v>82.6</v>
      </c>
      <c r="D9" s="52">
        <v>165</v>
      </c>
      <c r="E9" s="51">
        <v>239.1</v>
      </c>
      <c r="F9" s="52">
        <v>313.9</v>
      </c>
      <c r="G9" s="51">
        <v>395.7</v>
      </c>
      <c r="H9" s="51">
        <v>473.9</v>
      </c>
      <c r="I9" s="52">
        <v>549.3</v>
      </c>
      <c r="J9" s="51">
        <v>630.4</v>
      </c>
      <c r="K9" s="51">
        <v>708.7</v>
      </c>
      <c r="L9" s="51">
        <v>787</v>
      </c>
      <c r="M9" s="60"/>
    </row>
    <row r="10" s="14" customFormat="1" ht="28" customHeight="1" spans="1:13">
      <c r="A10" s="50" t="s">
        <v>43</v>
      </c>
      <c r="B10" s="22" t="s">
        <v>42</v>
      </c>
      <c r="C10" s="51">
        <v>105</v>
      </c>
      <c r="D10" s="52">
        <v>210</v>
      </c>
      <c r="E10" s="51">
        <v>300</v>
      </c>
      <c r="F10" s="52">
        <v>399</v>
      </c>
      <c r="G10" s="51">
        <v>475</v>
      </c>
      <c r="H10" s="51">
        <v>570</v>
      </c>
      <c r="I10" s="52">
        <v>698.3</v>
      </c>
      <c r="J10" s="51">
        <v>755</v>
      </c>
      <c r="K10" s="51">
        <v>842</v>
      </c>
      <c r="L10" s="51">
        <v>938</v>
      </c>
      <c r="M10" s="61"/>
    </row>
    <row r="11" s="14" customFormat="1" ht="35" customHeight="1" spans="1:13">
      <c r="A11" s="50" t="s">
        <v>44</v>
      </c>
      <c r="B11" s="22" t="s">
        <v>42</v>
      </c>
      <c r="C11" s="51">
        <v>125</v>
      </c>
      <c r="D11" s="52">
        <v>250</v>
      </c>
      <c r="E11" s="51">
        <v>335</v>
      </c>
      <c r="F11" s="52">
        <v>475</v>
      </c>
      <c r="G11" s="51">
        <v>535</v>
      </c>
      <c r="H11" s="51">
        <v>665</v>
      </c>
      <c r="I11" s="52">
        <v>831.3</v>
      </c>
      <c r="J11" s="51">
        <v>900</v>
      </c>
      <c r="K11" s="51">
        <v>1080</v>
      </c>
      <c r="L11" s="51">
        <v>1160</v>
      </c>
      <c r="M11" s="60"/>
    </row>
    <row r="12" s="14" customFormat="1" ht="41" customHeight="1" spans="1:13">
      <c r="A12" s="50" t="s">
        <v>45</v>
      </c>
      <c r="B12" s="22" t="s">
        <v>42</v>
      </c>
      <c r="C12" s="53">
        <v>285</v>
      </c>
      <c r="D12" s="52">
        <v>570</v>
      </c>
      <c r="E12" s="53">
        <v>825</v>
      </c>
      <c r="F12" s="52">
        <v>1083</v>
      </c>
      <c r="G12" s="53">
        <v>1365</v>
      </c>
      <c r="H12" s="53" t="s">
        <v>46</v>
      </c>
      <c r="I12" s="53" t="s">
        <v>46</v>
      </c>
      <c r="J12" s="53" t="s">
        <v>46</v>
      </c>
      <c r="K12" s="53" t="s">
        <v>46</v>
      </c>
      <c r="L12" s="53" t="s">
        <v>46</v>
      </c>
      <c r="M12" s="62"/>
    </row>
    <row r="13" s="14" customFormat="1" ht="23.25" customHeight="1" spans="1:13">
      <c r="A13" s="54" t="s">
        <v>47</v>
      </c>
      <c r="B13" s="34" t="s">
        <v>48</v>
      </c>
      <c r="C13" s="22" t="s">
        <v>49</v>
      </c>
      <c r="D13" s="22" t="s">
        <v>50</v>
      </c>
      <c r="E13" s="22" t="s">
        <v>51</v>
      </c>
      <c r="F13" s="22" t="s">
        <v>52</v>
      </c>
      <c r="G13" s="22" t="s">
        <v>53</v>
      </c>
      <c r="H13" s="22" t="s">
        <v>54</v>
      </c>
      <c r="I13" s="22" t="s">
        <v>55</v>
      </c>
      <c r="J13" s="22" t="s">
        <v>56</v>
      </c>
      <c r="K13" s="22" t="s">
        <v>57</v>
      </c>
      <c r="L13" s="22" t="s">
        <v>58</v>
      </c>
      <c r="M13" s="47" t="s">
        <v>59</v>
      </c>
    </row>
    <row r="14" s="14" customFormat="1" ht="18.75" customHeight="1" spans="1:14">
      <c r="A14" s="35"/>
      <c r="B14" s="36"/>
      <c r="C14" s="55">
        <v>0.1</v>
      </c>
      <c r="D14" s="55">
        <v>0.2</v>
      </c>
      <c r="E14" s="55">
        <v>0.3</v>
      </c>
      <c r="F14" s="55">
        <v>0.4</v>
      </c>
      <c r="G14" s="55">
        <v>0.5</v>
      </c>
      <c r="H14" s="55">
        <v>0.6</v>
      </c>
      <c r="I14" s="55">
        <v>0.7</v>
      </c>
      <c r="J14" s="55">
        <v>0.8</v>
      </c>
      <c r="K14" s="55">
        <v>0.85</v>
      </c>
      <c r="L14" s="55">
        <v>0.9</v>
      </c>
      <c r="M14" s="63">
        <v>0.95</v>
      </c>
      <c r="N14" s="64"/>
    </row>
    <row r="15" s="14" customFormat="1" ht="16" customHeight="1" spans="3:12"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="14" customFormat="1" ht="16" customHeight="1" spans="2:3">
      <c r="B16" s="57" t="s">
        <v>60</v>
      </c>
      <c r="C16" s="57" t="s">
        <v>61</v>
      </c>
    </row>
    <row r="17" spans="2:3">
      <c r="B17" s="58" t="s">
        <v>62</v>
      </c>
      <c r="C17" s="59">
        <v>0.15</v>
      </c>
    </row>
    <row r="18" spans="2:3">
      <c r="B18" s="58" t="s">
        <v>63</v>
      </c>
      <c r="C18" s="59">
        <v>0.15</v>
      </c>
    </row>
  </sheetData>
  <mergeCells count="14">
    <mergeCell ref="A1:M1"/>
    <mergeCell ref="A2:M2"/>
    <mergeCell ref="A3:B3"/>
    <mergeCell ref="A4:B4"/>
    <mergeCell ref="A5:B5"/>
    <mergeCell ref="A6:B6"/>
    <mergeCell ref="C6:L6"/>
    <mergeCell ref="A7:B7"/>
    <mergeCell ref="C7:L7"/>
    <mergeCell ref="A8:B8"/>
    <mergeCell ref="C8:L8"/>
    <mergeCell ref="A13:A14"/>
    <mergeCell ref="B13:B14"/>
    <mergeCell ref="M4:M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workbookViewId="0">
      <selection activeCell="F14" sqref="F14"/>
    </sheetView>
  </sheetViews>
  <sheetFormatPr defaultColWidth="9" defaultRowHeight="12"/>
  <cols>
    <col min="1" max="1" width="11.5" style="14" customWidth="1"/>
    <col min="2" max="2" width="25.6636363636364" style="14" customWidth="1"/>
    <col min="3" max="3" width="12.8363636363636" style="14" customWidth="1"/>
    <col min="4" max="12" width="10.5454545454545" style="14"/>
    <col min="13" max="13" width="9.33636363636364" style="14" customWidth="1"/>
    <col min="14" max="14" width="9" style="15"/>
    <col min="15" max="15" width="9.72727272727273" style="15"/>
    <col min="16" max="21" width="10.5454545454545" style="15"/>
    <col min="22" max="22" width="9.72727272727273" style="15"/>
    <col min="23" max="16384" width="9" style="15"/>
  </cols>
  <sheetData>
    <row r="1" s="14" customFormat="1" ht="15" customHeight="1" spans="1:1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43"/>
    </row>
    <row r="2" s="14" customFormat="1" ht="13.5" customHeight="1" spans="1:13">
      <c r="A2" s="18" t="s">
        <v>64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44"/>
    </row>
    <row r="3" s="14" customFormat="1" ht="13.5" customHeight="1" spans="1:13">
      <c r="A3" s="20" t="s">
        <v>2</v>
      </c>
      <c r="B3" s="21"/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45" t="s">
        <v>13</v>
      </c>
    </row>
    <row r="4" s="14" customFormat="1" ht="13.5" customHeight="1" spans="1:13">
      <c r="A4" s="20" t="s">
        <v>14</v>
      </c>
      <c r="B4" s="21"/>
      <c r="C4" s="22" t="s">
        <v>15</v>
      </c>
      <c r="D4" s="22" t="s">
        <v>16</v>
      </c>
      <c r="E4" s="22" t="s">
        <v>17</v>
      </c>
      <c r="F4" s="22" t="s">
        <v>18</v>
      </c>
      <c r="G4" s="22" t="s">
        <v>19</v>
      </c>
      <c r="H4" s="22" t="s">
        <v>20</v>
      </c>
      <c r="I4" s="22" t="s">
        <v>21</v>
      </c>
      <c r="J4" s="22" t="s">
        <v>22</v>
      </c>
      <c r="K4" s="22" t="s">
        <v>23</v>
      </c>
      <c r="L4" s="46" t="s">
        <v>24</v>
      </c>
      <c r="M4" s="47"/>
    </row>
    <row r="5" s="14" customFormat="1" ht="13.5" customHeight="1" spans="1:13">
      <c r="A5" s="20" t="s">
        <v>25</v>
      </c>
      <c r="B5" s="21"/>
      <c r="C5" s="22" t="s">
        <v>26</v>
      </c>
      <c r="D5" s="22" t="s">
        <v>27</v>
      </c>
      <c r="E5" s="22" t="s">
        <v>28</v>
      </c>
      <c r="F5" s="22" t="s">
        <v>29</v>
      </c>
      <c r="G5" s="22" t="s">
        <v>30</v>
      </c>
      <c r="H5" s="22" t="s">
        <v>31</v>
      </c>
      <c r="I5" s="22" t="s">
        <v>32</v>
      </c>
      <c r="J5" s="22" t="s">
        <v>33</v>
      </c>
      <c r="K5" s="22" t="s">
        <v>34</v>
      </c>
      <c r="L5" s="46" t="s">
        <v>15</v>
      </c>
      <c r="M5" s="47"/>
    </row>
    <row r="6" s="14" customFormat="1" ht="13.5" customHeight="1" spans="1:13">
      <c r="A6" s="20" t="s">
        <v>35</v>
      </c>
      <c r="B6" s="21"/>
      <c r="C6" s="23" t="s">
        <v>36</v>
      </c>
      <c r="D6" s="23"/>
      <c r="E6" s="23"/>
      <c r="F6" s="23"/>
      <c r="G6" s="23"/>
      <c r="H6" s="23"/>
      <c r="I6" s="23"/>
      <c r="J6" s="23"/>
      <c r="K6" s="23"/>
      <c r="L6" s="48"/>
      <c r="M6" s="47"/>
    </row>
    <row r="7" s="14" customFormat="1" ht="13.5" customHeight="1" spans="1:13">
      <c r="A7" s="20" t="s">
        <v>37</v>
      </c>
      <c r="B7" s="21"/>
      <c r="C7" s="24" t="s">
        <v>65</v>
      </c>
      <c r="D7" s="24"/>
      <c r="E7" s="24"/>
      <c r="F7" s="24"/>
      <c r="G7" s="24"/>
      <c r="H7" s="24"/>
      <c r="I7" s="24"/>
      <c r="J7" s="24"/>
      <c r="K7" s="24"/>
      <c r="L7" s="26"/>
      <c r="M7" s="47"/>
    </row>
    <row r="8" s="14" customFormat="1" ht="13.5" customHeight="1" spans="1:13">
      <c r="A8" s="25" t="s">
        <v>66</v>
      </c>
      <c r="B8" s="23"/>
      <c r="C8" s="26" t="s">
        <v>65</v>
      </c>
      <c r="D8" s="26"/>
      <c r="E8" s="26"/>
      <c r="F8" s="26"/>
      <c r="G8" s="26"/>
      <c r="H8" s="26"/>
      <c r="I8" s="26"/>
      <c r="J8" s="26"/>
      <c r="K8" s="26"/>
      <c r="L8" s="26"/>
      <c r="M8" s="47"/>
    </row>
    <row r="9" s="14" customFormat="1" ht="13.5" customHeight="1" spans="1:13">
      <c r="A9" s="20" t="s">
        <v>39</v>
      </c>
      <c r="B9" s="27"/>
      <c r="C9" s="23" t="s">
        <v>40</v>
      </c>
      <c r="D9" s="23"/>
      <c r="E9" s="23"/>
      <c r="F9" s="23"/>
      <c r="G9" s="23"/>
      <c r="H9" s="23"/>
      <c r="I9" s="23"/>
      <c r="J9" s="23"/>
      <c r="K9" s="23"/>
      <c r="L9" s="48"/>
      <c r="M9" s="47"/>
    </row>
    <row r="10" s="14" customFormat="1" ht="14" customHeight="1" spans="1:13">
      <c r="A10" s="28" t="s">
        <v>67</v>
      </c>
      <c r="B10" s="29" t="s">
        <v>68</v>
      </c>
      <c r="C10" s="30">
        <v>95</v>
      </c>
      <c r="D10" s="30">
        <v>185</v>
      </c>
      <c r="E10" s="30">
        <v>275</v>
      </c>
      <c r="F10" s="30">
        <v>365</v>
      </c>
      <c r="G10" s="30">
        <v>455</v>
      </c>
      <c r="H10" s="30">
        <v>545</v>
      </c>
      <c r="I10" s="30">
        <v>635</v>
      </c>
      <c r="J10" s="30">
        <v>725</v>
      </c>
      <c r="K10" s="30">
        <v>815</v>
      </c>
      <c r="L10" s="30">
        <v>905</v>
      </c>
      <c r="M10" s="30"/>
    </row>
    <row r="11" s="14" customFormat="1" spans="1:13">
      <c r="A11" s="31"/>
      <c r="B11" s="29" t="s">
        <v>69</v>
      </c>
      <c r="C11" s="30">
        <f t="shared" ref="C11:L11" si="0">C10*1.15</f>
        <v>109.25</v>
      </c>
      <c r="D11" s="30">
        <f t="shared" si="0"/>
        <v>212.75</v>
      </c>
      <c r="E11" s="30">
        <f t="shared" si="0"/>
        <v>316.25</v>
      </c>
      <c r="F11" s="30">
        <f t="shared" si="0"/>
        <v>419.75</v>
      </c>
      <c r="G11" s="30">
        <f t="shared" si="0"/>
        <v>523.25</v>
      </c>
      <c r="H11" s="30">
        <f t="shared" si="0"/>
        <v>626.75</v>
      </c>
      <c r="I11" s="30">
        <f t="shared" si="0"/>
        <v>730.25</v>
      </c>
      <c r="J11" s="30">
        <f t="shared" si="0"/>
        <v>833.75</v>
      </c>
      <c r="K11" s="30">
        <f t="shared" si="0"/>
        <v>937.25</v>
      </c>
      <c r="L11" s="30">
        <f t="shared" si="0"/>
        <v>1040.75</v>
      </c>
      <c r="M11" s="30"/>
    </row>
    <row r="12" s="14" customFormat="1" spans="1:13">
      <c r="A12" s="31"/>
      <c r="B12" s="29" t="s">
        <v>70</v>
      </c>
      <c r="C12" s="30">
        <f t="shared" ref="C12:L12" si="1">C10*1.3</f>
        <v>123.5</v>
      </c>
      <c r="D12" s="30">
        <f t="shared" si="1"/>
        <v>240.5</v>
      </c>
      <c r="E12" s="30">
        <f t="shared" si="1"/>
        <v>357.5</v>
      </c>
      <c r="F12" s="30">
        <f t="shared" si="1"/>
        <v>474.5</v>
      </c>
      <c r="G12" s="30">
        <f t="shared" si="1"/>
        <v>591.5</v>
      </c>
      <c r="H12" s="30">
        <f t="shared" si="1"/>
        <v>708.5</v>
      </c>
      <c r="I12" s="30">
        <f t="shared" si="1"/>
        <v>825.5</v>
      </c>
      <c r="J12" s="30">
        <f t="shared" si="1"/>
        <v>942.5</v>
      </c>
      <c r="K12" s="30">
        <f t="shared" si="1"/>
        <v>1059.5</v>
      </c>
      <c r="L12" s="30">
        <f t="shared" si="1"/>
        <v>1176.5</v>
      </c>
      <c r="M12" s="30"/>
    </row>
    <row r="13" s="14" customFormat="1" spans="1:13">
      <c r="A13" s="32"/>
      <c r="B13" s="29" t="s">
        <v>71</v>
      </c>
      <c r="C13" s="30">
        <f>C12+C11-C10</f>
        <v>137.75</v>
      </c>
      <c r="D13" s="30">
        <f t="shared" ref="D13:L13" si="2">D12+D11-D10</f>
        <v>268.25</v>
      </c>
      <c r="E13" s="30">
        <f t="shared" si="2"/>
        <v>398.75</v>
      </c>
      <c r="F13" s="30">
        <f t="shared" si="2"/>
        <v>529.25</v>
      </c>
      <c r="G13" s="30">
        <f t="shared" si="2"/>
        <v>659.75</v>
      </c>
      <c r="H13" s="30">
        <f t="shared" si="2"/>
        <v>790.25</v>
      </c>
      <c r="I13" s="30">
        <f t="shared" si="2"/>
        <v>920.75</v>
      </c>
      <c r="J13" s="30">
        <f t="shared" si="2"/>
        <v>1051.25</v>
      </c>
      <c r="K13" s="30">
        <f t="shared" si="2"/>
        <v>1181.75</v>
      </c>
      <c r="L13" s="30">
        <f t="shared" si="2"/>
        <v>1312.25</v>
      </c>
      <c r="M13" s="30"/>
    </row>
    <row r="14" s="14" customFormat="1" ht="16" customHeight="1" spans="1:13">
      <c r="A14" s="28" t="s">
        <v>72</v>
      </c>
      <c r="B14" s="29" t="s">
        <v>68</v>
      </c>
      <c r="C14" s="30">
        <v>136</v>
      </c>
      <c r="D14" s="30">
        <v>271</v>
      </c>
      <c r="E14" s="30">
        <v>400</v>
      </c>
      <c r="F14" s="30">
        <v>529</v>
      </c>
      <c r="G14" s="30">
        <v>658</v>
      </c>
      <c r="H14" s="30">
        <v>787</v>
      </c>
      <c r="I14" s="30">
        <v>916</v>
      </c>
      <c r="J14" s="30">
        <v>1045</v>
      </c>
      <c r="K14" s="30">
        <v>1174</v>
      </c>
      <c r="L14" s="30">
        <v>1303</v>
      </c>
      <c r="M14" s="30"/>
    </row>
    <row r="15" s="14" customFormat="1" spans="1:13">
      <c r="A15" s="31"/>
      <c r="B15" s="29" t="s">
        <v>69</v>
      </c>
      <c r="C15" s="30">
        <f t="shared" ref="C15:L15" si="3">C14*1.15</f>
        <v>156.4</v>
      </c>
      <c r="D15" s="30">
        <f t="shared" si="3"/>
        <v>311.65</v>
      </c>
      <c r="E15" s="30">
        <f t="shared" si="3"/>
        <v>460</v>
      </c>
      <c r="F15" s="30">
        <f t="shared" si="3"/>
        <v>608.35</v>
      </c>
      <c r="G15" s="30">
        <f t="shared" si="3"/>
        <v>756.7</v>
      </c>
      <c r="H15" s="30">
        <f t="shared" si="3"/>
        <v>905.05</v>
      </c>
      <c r="I15" s="30">
        <f t="shared" si="3"/>
        <v>1053.4</v>
      </c>
      <c r="J15" s="30">
        <f t="shared" si="3"/>
        <v>1201.75</v>
      </c>
      <c r="K15" s="30">
        <f t="shared" si="3"/>
        <v>1350.1</v>
      </c>
      <c r="L15" s="30">
        <f t="shared" si="3"/>
        <v>1498.45</v>
      </c>
      <c r="M15" s="30"/>
    </row>
    <row r="16" s="14" customFormat="1" ht="18" customHeight="1" spans="1:13">
      <c r="A16" s="31"/>
      <c r="B16" s="29" t="s">
        <v>70</v>
      </c>
      <c r="C16" s="30">
        <f t="shared" ref="C16:L16" si="4">C14*1.3</f>
        <v>176.8</v>
      </c>
      <c r="D16" s="30">
        <f t="shared" si="4"/>
        <v>352.3</v>
      </c>
      <c r="E16" s="30">
        <f t="shared" si="4"/>
        <v>520</v>
      </c>
      <c r="F16" s="30">
        <f t="shared" si="4"/>
        <v>687.7</v>
      </c>
      <c r="G16" s="30">
        <f t="shared" si="4"/>
        <v>855.4</v>
      </c>
      <c r="H16" s="30">
        <f t="shared" si="4"/>
        <v>1023.1</v>
      </c>
      <c r="I16" s="30">
        <f t="shared" si="4"/>
        <v>1190.8</v>
      </c>
      <c r="J16" s="30">
        <f t="shared" si="4"/>
        <v>1358.5</v>
      </c>
      <c r="K16" s="30">
        <f t="shared" si="4"/>
        <v>1526.2</v>
      </c>
      <c r="L16" s="30">
        <f t="shared" si="4"/>
        <v>1693.9</v>
      </c>
      <c r="M16" s="30"/>
    </row>
    <row r="17" s="14" customFormat="1" spans="1:13">
      <c r="A17" s="32"/>
      <c r="B17" s="29" t="s">
        <v>71</v>
      </c>
      <c r="C17" s="30">
        <f t="shared" ref="C17:L17" si="5">C16+C15-C14</f>
        <v>197.2</v>
      </c>
      <c r="D17" s="30">
        <f t="shared" si="5"/>
        <v>392.95</v>
      </c>
      <c r="E17" s="30">
        <f t="shared" si="5"/>
        <v>580</v>
      </c>
      <c r="F17" s="30">
        <f t="shared" si="5"/>
        <v>767.05</v>
      </c>
      <c r="G17" s="30">
        <f t="shared" si="5"/>
        <v>954.1</v>
      </c>
      <c r="H17" s="30">
        <f t="shared" si="5"/>
        <v>1141.15</v>
      </c>
      <c r="I17" s="30">
        <f t="shared" si="5"/>
        <v>1328.2</v>
      </c>
      <c r="J17" s="30">
        <f t="shared" si="5"/>
        <v>1515.25</v>
      </c>
      <c r="K17" s="30">
        <f t="shared" si="5"/>
        <v>1702.3</v>
      </c>
      <c r="L17" s="30">
        <f t="shared" si="5"/>
        <v>1889.35</v>
      </c>
      <c r="M17" s="30"/>
    </row>
    <row r="18" s="14" customFormat="1" ht="15" customHeight="1" spans="1:13">
      <c r="A18" s="28" t="s">
        <v>73</v>
      </c>
      <c r="B18" s="29" t="s">
        <v>68</v>
      </c>
      <c r="C18" s="30">
        <v>150</v>
      </c>
      <c r="D18" s="30">
        <v>300</v>
      </c>
      <c r="E18" s="30">
        <v>443</v>
      </c>
      <c r="F18" s="30">
        <v>585</v>
      </c>
      <c r="G18" s="30">
        <v>728</v>
      </c>
      <c r="H18" s="30">
        <v>870</v>
      </c>
      <c r="I18" s="30">
        <v>1013</v>
      </c>
      <c r="J18" s="30">
        <v>1155</v>
      </c>
      <c r="K18" s="30">
        <v>1298</v>
      </c>
      <c r="L18" s="30">
        <v>1440</v>
      </c>
      <c r="M18" s="30"/>
    </row>
    <row r="19" s="14" customFormat="1" spans="1:13">
      <c r="A19" s="31"/>
      <c r="B19" s="29" t="s">
        <v>69</v>
      </c>
      <c r="C19" s="30">
        <f t="shared" ref="C19:L19" si="6">C18*1.15</f>
        <v>172.5</v>
      </c>
      <c r="D19" s="30">
        <f t="shared" si="6"/>
        <v>345</v>
      </c>
      <c r="E19" s="30">
        <f t="shared" si="6"/>
        <v>509.45</v>
      </c>
      <c r="F19" s="30">
        <f t="shared" si="6"/>
        <v>672.75</v>
      </c>
      <c r="G19" s="30">
        <f t="shared" si="6"/>
        <v>837.2</v>
      </c>
      <c r="H19" s="30">
        <f t="shared" si="6"/>
        <v>1000.5</v>
      </c>
      <c r="I19" s="30">
        <f t="shared" si="6"/>
        <v>1164.95</v>
      </c>
      <c r="J19" s="30">
        <f t="shared" si="6"/>
        <v>1328.25</v>
      </c>
      <c r="K19" s="30">
        <f t="shared" si="6"/>
        <v>1492.7</v>
      </c>
      <c r="L19" s="30">
        <f t="shared" si="6"/>
        <v>1656</v>
      </c>
      <c r="M19" s="30"/>
    </row>
    <row r="20" s="14" customFormat="1" spans="1:13">
      <c r="A20" s="31"/>
      <c r="B20" s="29" t="s">
        <v>70</v>
      </c>
      <c r="C20" s="30">
        <f t="shared" ref="C20:L20" si="7">C18*1.3</f>
        <v>195</v>
      </c>
      <c r="D20" s="30">
        <f t="shared" si="7"/>
        <v>390</v>
      </c>
      <c r="E20" s="30">
        <f t="shared" si="7"/>
        <v>575.9</v>
      </c>
      <c r="F20" s="30">
        <f t="shared" si="7"/>
        <v>760.5</v>
      </c>
      <c r="G20" s="30">
        <f t="shared" si="7"/>
        <v>946.4</v>
      </c>
      <c r="H20" s="30">
        <f t="shared" si="7"/>
        <v>1131</v>
      </c>
      <c r="I20" s="30">
        <f t="shared" si="7"/>
        <v>1316.9</v>
      </c>
      <c r="J20" s="30">
        <f t="shared" si="7"/>
        <v>1501.5</v>
      </c>
      <c r="K20" s="30">
        <f t="shared" si="7"/>
        <v>1687.4</v>
      </c>
      <c r="L20" s="30">
        <f t="shared" si="7"/>
        <v>1872</v>
      </c>
      <c r="M20" s="30"/>
    </row>
    <row r="21" s="14" customFormat="1" spans="1:13">
      <c r="A21" s="32"/>
      <c r="B21" s="29" t="s">
        <v>71</v>
      </c>
      <c r="C21" s="30">
        <f t="shared" ref="C21:L21" si="8">C20+C19-C18</f>
        <v>217.5</v>
      </c>
      <c r="D21" s="30">
        <f t="shared" si="8"/>
        <v>435</v>
      </c>
      <c r="E21" s="30">
        <f t="shared" si="8"/>
        <v>642.35</v>
      </c>
      <c r="F21" s="30">
        <f t="shared" si="8"/>
        <v>848.25</v>
      </c>
      <c r="G21" s="30">
        <f t="shared" si="8"/>
        <v>1055.6</v>
      </c>
      <c r="H21" s="30">
        <f t="shared" si="8"/>
        <v>1261.5</v>
      </c>
      <c r="I21" s="30">
        <f t="shared" si="8"/>
        <v>1468.85</v>
      </c>
      <c r="J21" s="30">
        <f t="shared" si="8"/>
        <v>1674.75</v>
      </c>
      <c r="K21" s="30">
        <f t="shared" si="8"/>
        <v>1882.1</v>
      </c>
      <c r="L21" s="30">
        <f t="shared" si="8"/>
        <v>2088</v>
      </c>
      <c r="M21" s="30"/>
    </row>
    <row r="22" s="14" customFormat="1" ht="16" customHeight="1" spans="1:13">
      <c r="A22" s="28" t="s">
        <v>74</v>
      </c>
      <c r="B22" s="29" t="s">
        <v>68</v>
      </c>
      <c r="C22" s="30">
        <v>314</v>
      </c>
      <c r="D22" s="30">
        <v>629</v>
      </c>
      <c r="E22" s="30">
        <v>927</v>
      </c>
      <c r="F22" s="30">
        <v>1226</v>
      </c>
      <c r="G22" s="30">
        <v>1524</v>
      </c>
      <c r="H22" s="30" t="s">
        <v>46</v>
      </c>
      <c r="I22" s="30" t="s">
        <v>46</v>
      </c>
      <c r="J22" s="30" t="s">
        <v>46</v>
      </c>
      <c r="K22" s="30" t="s">
        <v>46</v>
      </c>
      <c r="L22" s="30" t="s">
        <v>46</v>
      </c>
      <c r="M22" s="30"/>
    </row>
    <row r="23" s="14" customFormat="1" spans="1:13">
      <c r="A23" s="31"/>
      <c r="B23" s="29" t="s">
        <v>69</v>
      </c>
      <c r="C23" s="30">
        <f t="shared" ref="C23:G23" si="9">C22*1.15</f>
        <v>361.1</v>
      </c>
      <c r="D23" s="30">
        <f t="shared" si="9"/>
        <v>723.35</v>
      </c>
      <c r="E23" s="30">
        <f t="shared" si="9"/>
        <v>1066.05</v>
      </c>
      <c r="F23" s="30">
        <f t="shared" si="9"/>
        <v>1409.9</v>
      </c>
      <c r="G23" s="30">
        <f t="shared" si="9"/>
        <v>1752.6</v>
      </c>
      <c r="H23" s="30" t="s">
        <v>46</v>
      </c>
      <c r="I23" s="30" t="s">
        <v>46</v>
      </c>
      <c r="J23" s="30" t="s">
        <v>46</v>
      </c>
      <c r="K23" s="30" t="s">
        <v>46</v>
      </c>
      <c r="L23" s="30" t="s">
        <v>46</v>
      </c>
      <c r="M23" s="30"/>
    </row>
    <row r="24" s="14" customFormat="1" spans="1:13">
      <c r="A24" s="31"/>
      <c r="B24" s="29" t="s">
        <v>70</v>
      </c>
      <c r="C24" s="30">
        <f t="shared" ref="C24:G24" si="10">C22*1.3</f>
        <v>408.2</v>
      </c>
      <c r="D24" s="30">
        <f t="shared" si="10"/>
        <v>817.7</v>
      </c>
      <c r="E24" s="30">
        <f t="shared" si="10"/>
        <v>1205.1</v>
      </c>
      <c r="F24" s="30">
        <f t="shared" si="10"/>
        <v>1593.8</v>
      </c>
      <c r="G24" s="30">
        <f t="shared" si="10"/>
        <v>1981.2</v>
      </c>
      <c r="H24" s="30" t="s">
        <v>46</v>
      </c>
      <c r="I24" s="30" t="s">
        <v>46</v>
      </c>
      <c r="J24" s="30" t="s">
        <v>46</v>
      </c>
      <c r="K24" s="30" t="s">
        <v>46</v>
      </c>
      <c r="L24" s="30" t="s">
        <v>46</v>
      </c>
      <c r="M24" s="30"/>
    </row>
    <row r="25" s="14" customFormat="1" spans="1:13">
      <c r="A25" s="32"/>
      <c r="B25" s="29" t="s">
        <v>71</v>
      </c>
      <c r="C25" s="30">
        <f t="shared" ref="C25:G25" si="11">C24+C23-C22</f>
        <v>455.3</v>
      </c>
      <c r="D25" s="30">
        <f t="shared" si="11"/>
        <v>912.05</v>
      </c>
      <c r="E25" s="30">
        <f t="shared" si="11"/>
        <v>1344.15</v>
      </c>
      <c r="F25" s="30">
        <f t="shared" si="11"/>
        <v>1777.7</v>
      </c>
      <c r="G25" s="30">
        <f t="shared" si="11"/>
        <v>2209.8</v>
      </c>
      <c r="H25" s="30" t="s">
        <v>46</v>
      </c>
      <c r="I25" s="30" t="s">
        <v>46</v>
      </c>
      <c r="J25" s="30" t="s">
        <v>46</v>
      </c>
      <c r="K25" s="30" t="s">
        <v>46</v>
      </c>
      <c r="L25" s="30" t="s">
        <v>46</v>
      </c>
      <c r="M25" s="30"/>
    </row>
    <row r="26" s="14" customFormat="1" ht="23.25" customHeight="1" spans="1:13">
      <c r="A26" s="33" t="s">
        <v>47</v>
      </c>
      <c r="B26" s="34" t="s">
        <v>48</v>
      </c>
      <c r="C26" s="22" t="s">
        <v>49</v>
      </c>
      <c r="D26" s="22" t="s">
        <v>50</v>
      </c>
      <c r="E26" s="22" t="s">
        <v>51</v>
      </c>
      <c r="F26" s="22" t="s">
        <v>52</v>
      </c>
      <c r="G26" s="22" t="s">
        <v>53</v>
      </c>
      <c r="H26" s="22" t="s">
        <v>54</v>
      </c>
      <c r="I26" s="22" t="s">
        <v>55</v>
      </c>
      <c r="J26" s="22" t="s">
        <v>56</v>
      </c>
      <c r="K26" s="22" t="s">
        <v>57</v>
      </c>
      <c r="L26" s="22" t="s">
        <v>58</v>
      </c>
      <c r="M26" s="47" t="s">
        <v>59</v>
      </c>
    </row>
    <row r="27" s="14" customFormat="1" ht="18.75" customHeight="1" spans="1:13">
      <c r="A27" s="35"/>
      <c r="B27" s="36"/>
      <c r="C27" s="37">
        <v>0.15</v>
      </c>
      <c r="D27" s="37">
        <v>0.25</v>
      </c>
      <c r="E27" s="37">
        <v>0.35</v>
      </c>
      <c r="F27" s="38">
        <v>0.4</v>
      </c>
      <c r="G27" s="38">
        <v>0.5</v>
      </c>
      <c r="H27" s="38">
        <v>0.6</v>
      </c>
      <c r="I27" s="38">
        <v>0.7</v>
      </c>
      <c r="J27" s="38">
        <v>0.8</v>
      </c>
      <c r="K27" s="49">
        <v>0.85</v>
      </c>
      <c r="L27" s="38">
        <v>0.9</v>
      </c>
      <c r="M27" s="49">
        <v>0.95</v>
      </c>
    </row>
    <row r="28" s="15" customFormat="1" spans="1:1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="15" customFormat="1" spans="1:13">
      <c r="A29" s="14" t="s">
        <v>75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ht="42" spans="1:3">
      <c r="A30" s="39"/>
      <c r="B30" s="40" t="s">
        <v>76</v>
      </c>
      <c r="C30" s="40" t="s">
        <v>77</v>
      </c>
    </row>
    <row r="31" ht="14" spans="1:3">
      <c r="A31" s="39" t="s">
        <v>78</v>
      </c>
      <c r="B31" s="41">
        <v>7.5</v>
      </c>
      <c r="C31" s="41">
        <v>15</v>
      </c>
    </row>
    <row r="32" ht="14" spans="1:3">
      <c r="A32" s="39" t="s">
        <v>79</v>
      </c>
      <c r="B32" s="41">
        <v>9.5</v>
      </c>
      <c r="C32" s="41">
        <v>19</v>
      </c>
    </row>
    <row r="33" ht="14" spans="1:3">
      <c r="A33" s="39" t="s">
        <v>80</v>
      </c>
      <c r="B33" s="41">
        <v>9.5</v>
      </c>
      <c r="C33" s="41">
        <v>19</v>
      </c>
    </row>
    <row r="34" ht="14" spans="1:3">
      <c r="A34" s="39" t="s">
        <v>81</v>
      </c>
      <c r="B34" s="41">
        <v>13.5</v>
      </c>
      <c r="C34" s="41">
        <v>27</v>
      </c>
    </row>
    <row r="36" spans="1:1">
      <c r="A36" s="42" t="s">
        <v>82</v>
      </c>
    </row>
  </sheetData>
  <mergeCells count="20">
    <mergeCell ref="A1:M1"/>
    <mergeCell ref="A2:M2"/>
    <mergeCell ref="A3:B3"/>
    <mergeCell ref="A4:B4"/>
    <mergeCell ref="A5:B5"/>
    <mergeCell ref="A6:B6"/>
    <mergeCell ref="C6:L6"/>
    <mergeCell ref="A7:B7"/>
    <mergeCell ref="C7:L7"/>
    <mergeCell ref="A8:B8"/>
    <mergeCell ref="C8:L8"/>
    <mergeCell ref="A9:B9"/>
    <mergeCell ref="C9:L9"/>
    <mergeCell ref="A10:A13"/>
    <mergeCell ref="A14:A17"/>
    <mergeCell ref="A18:A21"/>
    <mergeCell ref="A22:A25"/>
    <mergeCell ref="A26:A27"/>
    <mergeCell ref="B26:B27"/>
    <mergeCell ref="M4:M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L10" sqref="C10:L10"/>
    </sheetView>
  </sheetViews>
  <sheetFormatPr defaultColWidth="8.72727272727273" defaultRowHeight="9.5"/>
  <cols>
    <col min="1" max="1" width="17.6363636363636" style="2" customWidth="1"/>
    <col min="2" max="2" width="16" style="2" customWidth="1"/>
    <col min="3" max="12" width="12.8181818181818" style="2"/>
    <col min="13" max="16384" width="8.72727272727273" style="2"/>
  </cols>
  <sheetData>
    <row r="1" spans="3:12">
      <c r="C1" s="3" t="s">
        <v>83</v>
      </c>
      <c r="D1" s="3"/>
      <c r="E1" s="3"/>
      <c r="F1" s="3"/>
      <c r="G1" s="3"/>
      <c r="H1" s="3"/>
      <c r="I1" s="3"/>
      <c r="J1" s="3"/>
      <c r="K1" s="3"/>
      <c r="L1" s="3"/>
    </row>
    <row r="2" s="1" customFormat="1" ht="13.5" customHeight="1" spans="1:12">
      <c r="A2" s="4" t="s">
        <v>2</v>
      </c>
      <c r="B2" s="4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1" customFormat="1" ht="13.5" customHeight="1" spans="1:12">
      <c r="A3" s="4" t="s">
        <v>14</v>
      </c>
      <c r="B3" s="4"/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</row>
    <row r="4" s="1" customFormat="1" ht="13.5" customHeight="1" spans="1:12">
      <c r="A4" s="4" t="s">
        <v>25</v>
      </c>
      <c r="B4" s="4"/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15</v>
      </c>
    </row>
    <row r="5" s="1" customFormat="1" ht="13.5" customHeight="1" spans="1:12">
      <c r="A5" s="4" t="s">
        <v>35</v>
      </c>
      <c r="B5" s="4"/>
      <c r="C5" s="4" t="s">
        <v>36</v>
      </c>
      <c r="D5" s="4"/>
      <c r="E5" s="4"/>
      <c r="F5" s="4"/>
      <c r="G5" s="4"/>
      <c r="H5" s="4"/>
      <c r="I5" s="4"/>
      <c r="J5" s="4"/>
      <c r="K5" s="4"/>
      <c r="L5" s="4"/>
    </row>
    <row r="6" s="1" customFormat="1" ht="13.5" customHeight="1" spans="1:12">
      <c r="A6" s="4" t="s">
        <v>37</v>
      </c>
      <c r="B6" s="4"/>
      <c r="C6" s="5" t="s">
        <v>38</v>
      </c>
      <c r="D6" s="5"/>
      <c r="E6" s="5"/>
      <c r="F6" s="5"/>
      <c r="G6" s="5"/>
      <c r="H6" s="5"/>
      <c r="I6" s="5"/>
      <c r="J6" s="5"/>
      <c r="K6" s="5"/>
      <c r="L6" s="5"/>
    </row>
    <row r="7" s="1" customFormat="1" ht="13.5" customHeight="1" spans="1:12">
      <c r="A7" s="4" t="s">
        <v>39</v>
      </c>
      <c r="B7" s="4"/>
      <c r="C7" s="4" t="s">
        <v>40</v>
      </c>
      <c r="D7" s="4"/>
      <c r="E7" s="4"/>
      <c r="F7" s="4"/>
      <c r="G7" s="4"/>
      <c r="H7" s="4"/>
      <c r="I7" s="4"/>
      <c r="J7" s="4"/>
      <c r="K7" s="4"/>
      <c r="L7" s="4"/>
    </row>
    <row r="8" s="1" customFormat="1" ht="14" customHeight="1" spans="1:12">
      <c r="A8" s="4" t="s">
        <v>67</v>
      </c>
      <c r="B8" s="4" t="s">
        <v>68</v>
      </c>
      <c r="C8" s="6">
        <v>82.6</v>
      </c>
      <c r="D8" s="6">
        <v>165</v>
      </c>
      <c r="E8" s="6">
        <v>239.1</v>
      </c>
      <c r="F8" s="6">
        <v>313.9</v>
      </c>
      <c r="G8" s="6">
        <v>395.7</v>
      </c>
      <c r="H8" s="6">
        <v>473.9</v>
      </c>
      <c r="I8" s="6">
        <v>549.3</v>
      </c>
      <c r="J8" s="6">
        <v>630.4</v>
      </c>
      <c r="K8" s="6">
        <v>708.7</v>
      </c>
      <c r="L8" s="6">
        <v>787</v>
      </c>
    </row>
    <row r="9" spans="1:12">
      <c r="A9" s="7"/>
      <c r="B9" s="7"/>
      <c r="C9" s="8" t="s">
        <v>84</v>
      </c>
      <c r="D9" s="9"/>
      <c r="E9" s="9"/>
      <c r="F9" s="9"/>
      <c r="G9" s="9"/>
      <c r="H9" s="9"/>
      <c r="I9" s="9"/>
      <c r="J9" s="9"/>
      <c r="K9" s="9"/>
      <c r="L9" s="13"/>
    </row>
    <row r="10" spans="1:12">
      <c r="A10" s="10" t="s">
        <v>41</v>
      </c>
      <c r="B10" s="10" t="s">
        <v>42</v>
      </c>
      <c r="C10" s="10">
        <v>50</v>
      </c>
      <c r="D10" s="10">
        <v>100</v>
      </c>
      <c r="E10" s="10">
        <v>150</v>
      </c>
      <c r="F10" s="10">
        <v>200</v>
      </c>
      <c r="G10" s="10">
        <v>250</v>
      </c>
      <c r="H10" s="10">
        <v>300</v>
      </c>
      <c r="I10" s="10">
        <v>350</v>
      </c>
      <c r="J10" s="10">
        <v>400</v>
      </c>
      <c r="K10" s="10">
        <v>450</v>
      </c>
      <c r="L10" s="10">
        <v>500</v>
      </c>
    </row>
    <row r="11" spans="1:12">
      <c r="A11" s="7"/>
      <c r="B11" s="7"/>
      <c r="C11" s="8" t="s">
        <v>85</v>
      </c>
      <c r="D11" s="9"/>
      <c r="E11" s="9"/>
      <c r="F11" s="9"/>
      <c r="G11" s="9"/>
      <c r="H11" s="9"/>
      <c r="I11" s="9"/>
      <c r="J11" s="9"/>
      <c r="K11" s="9"/>
      <c r="L11" s="13"/>
    </row>
    <row r="12" spans="1:12">
      <c r="A12" s="11" t="s">
        <v>86</v>
      </c>
      <c r="B12" s="11"/>
      <c r="C12" s="12">
        <f>C10/C8</f>
        <v>0.605326876513317</v>
      </c>
      <c r="D12" s="12">
        <f t="shared" ref="D12:L12" si="0">D10/D8</f>
        <v>0.606060606060606</v>
      </c>
      <c r="E12" s="12">
        <f t="shared" si="0"/>
        <v>0.627352572145546</v>
      </c>
      <c r="F12" s="12">
        <f t="shared" si="0"/>
        <v>0.637145587766805</v>
      </c>
      <c r="G12" s="12">
        <f t="shared" si="0"/>
        <v>0.631791761435431</v>
      </c>
      <c r="H12" s="12">
        <f t="shared" si="0"/>
        <v>0.63304494619118</v>
      </c>
      <c r="I12" s="12">
        <f t="shared" si="0"/>
        <v>0.637174585836519</v>
      </c>
      <c r="J12" s="12">
        <f t="shared" si="0"/>
        <v>0.634517766497462</v>
      </c>
      <c r="K12" s="12">
        <f t="shared" si="0"/>
        <v>0.634965429659941</v>
      </c>
      <c r="L12" s="12">
        <f t="shared" si="0"/>
        <v>0.635324015247776</v>
      </c>
    </row>
  </sheetData>
  <mergeCells count="13">
    <mergeCell ref="C1:L1"/>
    <mergeCell ref="A2:B2"/>
    <mergeCell ref="A3:B3"/>
    <mergeCell ref="A4:B4"/>
    <mergeCell ref="A5:B5"/>
    <mergeCell ref="C5:L5"/>
    <mergeCell ref="A6:B6"/>
    <mergeCell ref="C6:L6"/>
    <mergeCell ref="A7:B7"/>
    <mergeCell ref="C7:L7"/>
    <mergeCell ref="C9:L9"/>
    <mergeCell ref="C11:L11"/>
    <mergeCell ref="A12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保险方案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柏建明</cp:lastModifiedBy>
  <dcterms:created xsi:type="dcterms:W3CDTF">2022-12-07T07:09:00Z</dcterms:created>
  <dcterms:modified xsi:type="dcterms:W3CDTF">2023-08-03T02:01:27Z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2787980226954F2B9A7F078AB2485A05</vt:lpwstr>
  </property>
</Properties>
</file>